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10.81.160.6\Dades\DEF\Compres\Compres\Contractació_administrativa\15 PPT diversos\2026\Fàrmacs biològics Laboratori\PPT\PPT DEFINITIU\"/>
    </mc:Choice>
  </mc:AlternateContent>
  <xr:revisionPtr revIDLastSave="0" documentId="13_ncr:1_{7C8A282C-67CB-4800-A99F-5AC2AEFF59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cstàlegIC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" i="1" l="1"/>
  <c r="O28" i="1"/>
  <c r="P26" i="1"/>
  <c r="O26" i="1"/>
  <c r="P27" i="1"/>
  <c r="O27" i="1"/>
  <c r="P25" i="1"/>
  <c r="O25" i="1"/>
  <c r="J32" i="1"/>
  <c r="H32" i="1"/>
</calcChain>
</file>

<file path=xl/sharedStrings.xml><?xml version="1.0" encoding="utf-8"?>
<sst xmlns="http://schemas.openxmlformats.org/spreadsheetml/2006/main" count="208" uniqueCount="99">
  <si>
    <t>10036652</t>
  </si>
  <si>
    <t>Adalimumab (ADL), control de qualitat compatible compatible analitzador d'immunoassaig de fluorescència totalment automatitzat</t>
  </si>
  <si>
    <t>10036653</t>
  </si>
  <si>
    <t>Adalimumab (ADL), anticossos lliures, control de qualitat compatible compatible analitzador d'immunoassaig de fluorescència totalment automatitzat</t>
  </si>
  <si>
    <t>10036654</t>
  </si>
  <si>
    <t>Infliximab(IFX), control de qualitat compatible compatible analitzador d'immunoassaig de fluorescència totalment automatitzat</t>
  </si>
  <si>
    <t>10036655</t>
  </si>
  <si>
    <t>Infliximab (IFX), anticossos lliures, control de qualitat compatible compatible analitzador d'immunoassaig de fluorescència totalment automatitzat</t>
  </si>
  <si>
    <t>10036656</t>
  </si>
  <si>
    <t>Adalimumab (ADL), reactiu compatible compatible analitzador d'immunoassaig de fluorescència totalment automatitzat</t>
  </si>
  <si>
    <t>10036657</t>
  </si>
  <si>
    <t>Adalimumab (ADL), determinació semicuantitativa d'anticossos, reactiu compatible compatible analitzador d'immunoassaig de fluorescència totalment automatitzat</t>
  </si>
  <si>
    <t>10036658</t>
  </si>
  <si>
    <t>Infliximab (IFX), reactiu compatible compatible analitzador d'immunoassaig de fluorescència totalment automatitzat</t>
  </si>
  <si>
    <t>10036659</t>
  </si>
  <si>
    <t>Infliximab (IFX), determinació semicuantitativa d'anticossos, reactiu compatible compatible analitzador d'immunoassaig de fluorescència totalment automatitzat</t>
  </si>
  <si>
    <t>10036660</t>
  </si>
  <si>
    <t>Interleucina-6 (IL-6), reactiu compatible compatible analitzador d'immunoassaig de fluorescència totalment automatitzat</t>
  </si>
  <si>
    <t>10036661</t>
  </si>
  <si>
    <t>Interleucina-6 (IL-6),control de qualitat compatible compatible analitzador d'immunoassaig de fluorescència totalment automatitzat</t>
  </si>
  <si>
    <t>E10016010</t>
  </si>
  <si>
    <t>Material SAP</t>
  </si>
  <si>
    <t>Material antic</t>
  </si>
  <si>
    <t>Descripció Curta (40)</t>
  </si>
  <si>
    <t>Grup Art.</t>
  </si>
  <si>
    <t>Descripció llarga (255)</t>
  </si>
  <si>
    <t>Codi Agrupador</t>
  </si>
  <si>
    <t>Grup d'articles</t>
  </si>
  <si>
    <t>Codi IVA</t>
  </si>
  <si>
    <t>TMat</t>
  </si>
  <si>
    <t>Tipus de material</t>
  </si>
  <si>
    <t>Descripció IVA</t>
  </si>
  <si>
    <t>Clau d'expedient</t>
  </si>
  <si>
    <t>Descripció clau expedient</t>
  </si>
  <si>
    <t/>
  </si>
  <si>
    <t>AFIAS-ADL, CQ, 24d 56839</t>
  </si>
  <si>
    <t>Controls, cal·libradors per a control intern</t>
  </si>
  <si>
    <t>2</t>
  </si>
  <si>
    <t>E10</t>
  </si>
  <si>
    <t>Laboratori</t>
  </si>
  <si>
    <t>21%- IVA normal</t>
  </si>
  <si>
    <t>CE000437</t>
  </si>
  <si>
    <t>E10- Reactius per al monitoratge de fàrmacs</t>
  </si>
  <si>
    <t>AFIAS-ADL, Ac. lliures CQ,  56835</t>
  </si>
  <si>
    <t>AFIAS-IFX, QC 56838</t>
  </si>
  <si>
    <t>AFIAS-IFX, anti. lliures CQ,  56837</t>
  </si>
  <si>
    <t>AFIAS-ADL, rct, 24d 56629</t>
  </si>
  <si>
    <t>E10010040</t>
  </si>
  <si>
    <t>Fàrmacs i drogues terapèutiques</t>
  </si>
  <si>
    <t>AFIAS-ADL, anti. rct, 24d 56632</t>
  </si>
  <si>
    <t>AFIAS-IFX, rct, 24d 56630</t>
  </si>
  <si>
    <t>AFIAS-IFX, anti. rct, 24d 56631</t>
  </si>
  <si>
    <t>AFIAS-IL6, rct, 24d 52316</t>
  </si>
  <si>
    <t>AFIAS-IL6, QC, 57221</t>
  </si>
  <si>
    <t>Infliximab (IFX), determinació semicuantitativa d'anticossos totals, reactiu compatible compatible analitzador d'immunoassaig de fluorescència totalment automatitzat</t>
  </si>
  <si>
    <t>Ustekinumab (UST), determinació semicuantitativa d'anticossos, reactiu compatible compatible analitzador d'immunoassaig de fluorescència totalment automatitzat</t>
  </si>
  <si>
    <t>Ustekinumab (UST), reactiu compatible compatible analitzador d'immunoassaig de fluorescència totalment automatitzat</t>
  </si>
  <si>
    <t>Golimumab (GOL), reactiu compatible compatible analitzador d'immunoassaig de fluorescència totalment automatitzat</t>
  </si>
  <si>
    <t>Golimumab (GOL), determinació semicuantitativa d'anticossos, reactiu compatible compatible analitzador d'immunoassaig de fluorescència totalment automatitzat</t>
  </si>
  <si>
    <t>Vedolizumab (VED), determinació semicuantitativa d'anticossos, reactiu compatible compatible analitzador d'immunoassaig de fluorescència totalment automatitzat</t>
  </si>
  <si>
    <t>Vedolizumab (VED), reactiu compatible compatible analitzador d'immunoassaig de fluorescència totalment automatitzat</t>
  </si>
  <si>
    <t>codi licitació</t>
  </si>
  <si>
    <t>Import sense IVA per determinació/vial</t>
  </si>
  <si>
    <t>% IVA</t>
  </si>
  <si>
    <t>Import amb IVA per determinació/vial</t>
  </si>
  <si>
    <t>60</t>
  </si>
  <si>
    <t>40</t>
  </si>
  <si>
    <t>10</t>
  </si>
  <si>
    <t>50</t>
  </si>
  <si>
    <t>30</t>
  </si>
  <si>
    <t>20</t>
  </si>
  <si>
    <t>130</t>
  </si>
  <si>
    <t>120</t>
  </si>
  <si>
    <t>110</t>
  </si>
  <si>
    <t>90</t>
  </si>
  <si>
    <t>80</t>
  </si>
  <si>
    <t>100</t>
  </si>
  <si>
    <t>150</t>
  </si>
  <si>
    <t>70</t>
  </si>
  <si>
    <t>140</t>
  </si>
  <si>
    <t>Nombre de determinacions/vials previstos anualment</t>
  </si>
  <si>
    <t>import anual sense IVA</t>
  </si>
  <si>
    <t>Import anual amb IVA</t>
  </si>
  <si>
    <t>IMPORT TOTAL</t>
  </si>
  <si>
    <t>IMPORT  SENSE IVA</t>
  </si>
  <si>
    <t xml:space="preserve">IMPORT IVA INCLÓS </t>
  </si>
  <si>
    <t>IMPORT TOTAL  SENSE IVA</t>
  </si>
  <si>
    <t>IMPORT TOTAL   IVA INCLÓS</t>
  </si>
  <si>
    <t>objecte</t>
  </si>
  <si>
    <t xml:space="preserve">Lloguer </t>
  </si>
  <si>
    <t xml:space="preserve">Manteniment </t>
  </si>
  <si>
    <t>Model d'oferta econòmica</t>
  </si>
  <si>
    <t>IMPORT MÀXIM LICITACIÓ   SENSE IVA</t>
  </si>
  <si>
    <t xml:space="preserve">IMPORT MÀXIM LICITACIÓ  IVA INCLÓS </t>
  </si>
  <si>
    <t>Nota:  Es valorarà l'oferta del manteniment dels anys 2027 i 2028, tot i que no forma part de l'import de licitació ni d'adjudicació.</t>
  </si>
  <si>
    <t>Nom de l'empresa i signatura de l'apoderat</t>
  </si>
  <si>
    <t>Només s'han d'omplir les columnes ombrejades en gris</t>
  </si>
  <si>
    <t>Descripció de determinacions/vials</t>
  </si>
  <si>
    <t>Determinacions/vials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</si>
</sst>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vertical="top" wrapText="1"/>
    </xf>
    <xf numFmtId="8" fontId="4" fillId="0" borderId="1" xfId="0" applyNumberFormat="1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vertical="top" wrapText="1"/>
    </xf>
    <xf numFmtId="8" fontId="5" fillId="0" borderId="5" xfId="0" applyNumberFormat="1" applyFont="1" applyBorder="1" applyAlignment="1">
      <alignment horizontal="center" vertical="center"/>
    </xf>
    <xf numFmtId="8" fontId="4" fillId="0" borderId="5" xfId="0" applyNumberFormat="1" applyFont="1" applyBorder="1" applyAlignment="1">
      <alignment horizontal="center" vertical="center"/>
    </xf>
    <xf numFmtId="8" fontId="4" fillId="0" borderId="0" xfId="0" applyNumberFormat="1" applyFont="1" applyAlignment="1">
      <alignment horizontal="center" vertical="center" wrapText="1"/>
    </xf>
    <xf numFmtId="8" fontId="5" fillId="0" borderId="0" xfId="0" applyNumberFormat="1" applyFont="1" applyAlignment="1">
      <alignment horizontal="center" vertical="center"/>
    </xf>
    <xf numFmtId="8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8" fontId="4" fillId="4" borderId="4" xfId="0" applyNumberFormat="1" applyFont="1" applyFill="1" applyBorder="1" applyAlignment="1">
      <alignment horizontal="center" vertical="center" wrapText="1"/>
    </xf>
    <xf numFmtId="8" fontId="4" fillId="4" borderId="1" xfId="0" applyNumberFormat="1" applyFont="1" applyFill="1" applyBorder="1" applyAlignment="1">
      <alignment horizontal="center" vertical="center" wrapText="1"/>
    </xf>
    <xf numFmtId="8" fontId="4" fillId="4" borderId="9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top"/>
    </xf>
    <xf numFmtId="164" fontId="0" fillId="3" borderId="1" xfId="0" applyNumberForma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top"/>
    </xf>
    <xf numFmtId="8" fontId="5" fillId="3" borderId="1" xfId="0" applyNumberFormat="1" applyFont="1" applyFill="1" applyBorder="1" applyAlignment="1">
      <alignment horizontal="center" vertical="center"/>
    </xf>
    <xf numFmtId="8" fontId="4" fillId="3" borderId="1" xfId="0" applyNumberFormat="1" applyFont="1" applyFill="1" applyBorder="1" applyAlignment="1">
      <alignment horizontal="center" vertical="center"/>
    </xf>
    <xf numFmtId="8" fontId="5" fillId="3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8"/>
  <sheetViews>
    <sheetView tabSelected="1" topLeftCell="E16" zoomScale="140" zoomScaleNormal="140" workbookViewId="0">
      <selection activeCell="O26" sqref="O26"/>
    </sheetView>
  </sheetViews>
  <sheetFormatPr baseColWidth="10" defaultColWidth="8.7109375" defaultRowHeight="12.75" x14ac:dyDescent="0.2"/>
  <cols>
    <col min="1" max="4" width="11.85546875" hidden="1" customWidth="1"/>
    <col min="5" max="5" width="8.42578125" customWidth="1"/>
    <col min="6" max="6" width="20.7109375" style="13" customWidth="1"/>
    <col min="7" max="10" width="11.42578125" style="13" bestFit="1" customWidth="1"/>
    <col min="11" max="11" width="11.5703125" style="13" customWidth="1"/>
    <col min="12" max="12" width="12.7109375" style="13" customWidth="1"/>
    <col min="13" max="13" width="11.28515625" style="2" customWidth="1"/>
    <col min="14" max="14" width="9.140625" style="2" customWidth="1"/>
    <col min="15" max="15" width="7.42578125" style="2" customWidth="1"/>
    <col min="16" max="16" width="12.42578125" style="2" customWidth="1"/>
    <col min="17" max="18" width="17.28515625" style="2" customWidth="1"/>
  </cols>
  <sheetData>
    <row r="1" spans="5:18" s="5" customFormat="1" x14ac:dyDescent="0.2">
      <c r="F1" s="27" t="s">
        <v>91</v>
      </c>
      <c r="G1" s="22"/>
      <c r="H1" s="22"/>
      <c r="I1" s="22"/>
      <c r="J1" s="22"/>
      <c r="K1" s="9"/>
      <c r="L1" s="9"/>
      <c r="M1" s="6"/>
      <c r="N1" s="6"/>
      <c r="O1" s="6"/>
      <c r="P1" s="6"/>
      <c r="Q1" s="6"/>
      <c r="R1" s="6"/>
    </row>
    <row r="2" spans="5:18" s="5" customFormat="1" ht="12.75" customHeight="1" x14ac:dyDescent="0.2">
      <c r="F2" s="9"/>
      <c r="G2" s="9"/>
      <c r="H2" s="9"/>
      <c r="I2" s="9"/>
      <c r="J2" s="9"/>
      <c r="K2" s="9"/>
      <c r="L2" s="9"/>
      <c r="M2" s="6"/>
      <c r="N2" s="6"/>
      <c r="O2" s="6"/>
      <c r="P2" s="6"/>
      <c r="Q2" s="6"/>
      <c r="R2" s="6"/>
    </row>
    <row r="3" spans="5:18" s="9" customFormat="1" ht="63.75" x14ac:dyDescent="0.2">
      <c r="E3" s="28" t="s">
        <v>61</v>
      </c>
      <c r="F3" s="29" t="s">
        <v>97</v>
      </c>
      <c r="G3" s="30"/>
      <c r="H3" s="30"/>
      <c r="I3" s="30"/>
      <c r="J3" s="30"/>
      <c r="K3" s="30"/>
      <c r="L3" s="31"/>
      <c r="M3" s="32" t="s">
        <v>80</v>
      </c>
      <c r="N3" s="32" t="s">
        <v>62</v>
      </c>
      <c r="O3" s="32" t="s">
        <v>63</v>
      </c>
      <c r="P3" s="32" t="s">
        <v>64</v>
      </c>
      <c r="Q3" s="32" t="s">
        <v>81</v>
      </c>
      <c r="R3" s="32" t="s">
        <v>82</v>
      </c>
    </row>
    <row r="4" spans="5:18" ht="30.75" customHeight="1" x14ac:dyDescent="0.2">
      <c r="E4" s="4" t="s">
        <v>67</v>
      </c>
      <c r="F4" s="24" t="s">
        <v>9</v>
      </c>
      <c r="G4" s="25"/>
      <c r="H4" s="25"/>
      <c r="I4" s="25"/>
      <c r="J4" s="25"/>
      <c r="K4" s="25"/>
      <c r="L4" s="26"/>
      <c r="M4" s="3">
        <v>384</v>
      </c>
      <c r="N4" s="39"/>
      <c r="O4" s="39"/>
      <c r="P4" s="39"/>
      <c r="Q4" s="40"/>
      <c r="R4" s="40"/>
    </row>
    <row r="5" spans="5:18" ht="28.5" customHeight="1" x14ac:dyDescent="0.2">
      <c r="E5" s="4" t="s">
        <v>70</v>
      </c>
      <c r="F5" s="24" t="s">
        <v>13</v>
      </c>
      <c r="G5" s="25"/>
      <c r="H5" s="25"/>
      <c r="I5" s="25"/>
      <c r="J5" s="25"/>
      <c r="K5" s="25"/>
      <c r="L5" s="26"/>
      <c r="M5" s="3">
        <v>240</v>
      </c>
      <c r="N5" s="39"/>
      <c r="O5" s="39"/>
      <c r="P5" s="39"/>
      <c r="Q5" s="40"/>
      <c r="R5" s="40"/>
    </row>
    <row r="6" spans="5:18" ht="24" customHeight="1" x14ac:dyDescent="0.2">
      <c r="E6" s="4" t="s">
        <v>69</v>
      </c>
      <c r="F6" s="24" t="s">
        <v>56</v>
      </c>
      <c r="G6" s="25"/>
      <c r="H6" s="25"/>
      <c r="I6" s="25"/>
      <c r="J6" s="25"/>
      <c r="K6" s="25"/>
      <c r="L6" s="26"/>
      <c r="M6" s="3">
        <v>96</v>
      </c>
      <c r="N6" s="39"/>
      <c r="O6" s="39"/>
      <c r="P6" s="39"/>
      <c r="Q6" s="40"/>
      <c r="R6" s="40"/>
    </row>
    <row r="7" spans="5:18" ht="25.5" customHeight="1" x14ac:dyDescent="0.2">
      <c r="E7" s="4" t="s">
        <v>66</v>
      </c>
      <c r="F7" s="24" t="s">
        <v>57</v>
      </c>
      <c r="G7" s="25"/>
      <c r="H7" s="25"/>
      <c r="I7" s="25"/>
      <c r="J7" s="25"/>
      <c r="K7" s="25"/>
      <c r="L7" s="26"/>
      <c r="M7" s="3">
        <v>48</v>
      </c>
      <c r="N7" s="39"/>
      <c r="O7" s="39"/>
      <c r="P7" s="39"/>
      <c r="Q7" s="40"/>
      <c r="R7" s="40"/>
    </row>
    <row r="8" spans="5:18" ht="26.25" customHeight="1" x14ac:dyDescent="0.2">
      <c r="E8" s="4" t="s">
        <v>68</v>
      </c>
      <c r="F8" s="24" t="s">
        <v>60</v>
      </c>
      <c r="G8" s="25"/>
      <c r="H8" s="25"/>
      <c r="I8" s="25"/>
      <c r="J8" s="25"/>
      <c r="K8" s="25"/>
      <c r="L8" s="26"/>
      <c r="M8" s="3">
        <v>48</v>
      </c>
      <c r="N8" s="39"/>
      <c r="O8" s="39"/>
      <c r="P8" s="39"/>
      <c r="Q8" s="40"/>
      <c r="R8" s="40"/>
    </row>
    <row r="9" spans="5:18" ht="24.75" customHeight="1" x14ac:dyDescent="0.2">
      <c r="E9" s="4" t="s">
        <v>65</v>
      </c>
      <c r="F9" s="24" t="s">
        <v>1</v>
      </c>
      <c r="G9" s="25"/>
      <c r="H9" s="25"/>
      <c r="I9" s="25"/>
      <c r="J9" s="25"/>
      <c r="K9" s="25"/>
      <c r="L9" s="26"/>
      <c r="M9" s="3">
        <v>18</v>
      </c>
      <c r="N9" s="39"/>
      <c r="O9" s="39"/>
      <c r="P9" s="39"/>
      <c r="Q9" s="40"/>
      <c r="R9" s="40"/>
    </row>
    <row r="10" spans="5:18" ht="26.25" customHeight="1" x14ac:dyDescent="0.2">
      <c r="E10" s="4" t="s">
        <v>78</v>
      </c>
      <c r="F10" s="24" t="s">
        <v>5</v>
      </c>
      <c r="G10" s="25"/>
      <c r="H10" s="25"/>
      <c r="I10" s="25"/>
      <c r="J10" s="25"/>
      <c r="K10" s="25"/>
      <c r="L10" s="26"/>
      <c r="M10" s="3">
        <v>18</v>
      </c>
      <c r="N10" s="39"/>
      <c r="O10" s="39"/>
      <c r="P10" s="39"/>
      <c r="Q10" s="40"/>
      <c r="R10" s="40"/>
    </row>
    <row r="11" spans="5:18" ht="27" customHeight="1" x14ac:dyDescent="0.2">
      <c r="E11" s="4" t="s">
        <v>75</v>
      </c>
      <c r="F11" s="24" t="s">
        <v>11</v>
      </c>
      <c r="G11" s="25"/>
      <c r="H11" s="25"/>
      <c r="I11" s="25"/>
      <c r="J11" s="25"/>
      <c r="K11" s="25"/>
      <c r="L11" s="26"/>
      <c r="M11" s="3">
        <v>120</v>
      </c>
      <c r="N11" s="39"/>
      <c r="O11" s="39"/>
      <c r="P11" s="39"/>
      <c r="Q11" s="40"/>
      <c r="R11" s="40"/>
    </row>
    <row r="12" spans="5:18" ht="25.5" customHeight="1" x14ac:dyDescent="0.2">
      <c r="E12" s="4" t="s">
        <v>74</v>
      </c>
      <c r="F12" s="24" t="s">
        <v>15</v>
      </c>
      <c r="G12" s="25"/>
      <c r="H12" s="25"/>
      <c r="I12" s="25"/>
      <c r="J12" s="25"/>
      <c r="K12" s="25"/>
      <c r="L12" s="26"/>
      <c r="M12" s="3">
        <v>96</v>
      </c>
      <c r="N12" s="39"/>
      <c r="O12" s="39"/>
      <c r="P12" s="39"/>
      <c r="Q12" s="40"/>
      <c r="R12" s="40"/>
    </row>
    <row r="13" spans="5:18" ht="25.5" customHeight="1" x14ac:dyDescent="0.2">
      <c r="E13" s="4" t="s">
        <v>76</v>
      </c>
      <c r="F13" s="24" t="s">
        <v>54</v>
      </c>
      <c r="G13" s="25"/>
      <c r="H13" s="25"/>
      <c r="I13" s="25"/>
      <c r="J13" s="25"/>
      <c r="K13" s="25"/>
      <c r="L13" s="26"/>
      <c r="M13" s="3">
        <v>24</v>
      </c>
      <c r="N13" s="39"/>
      <c r="O13" s="39"/>
      <c r="P13" s="39"/>
      <c r="Q13" s="40"/>
      <c r="R13" s="40"/>
    </row>
    <row r="14" spans="5:18" ht="30" customHeight="1" x14ac:dyDescent="0.2">
      <c r="E14" s="4" t="s">
        <v>73</v>
      </c>
      <c r="F14" s="24" t="s">
        <v>55</v>
      </c>
      <c r="G14" s="25"/>
      <c r="H14" s="25"/>
      <c r="I14" s="25"/>
      <c r="J14" s="25"/>
      <c r="K14" s="25"/>
      <c r="L14" s="26"/>
      <c r="M14" s="3">
        <v>72</v>
      </c>
      <c r="N14" s="39"/>
      <c r="O14" s="39"/>
      <c r="P14" s="39"/>
      <c r="Q14" s="40"/>
      <c r="R14" s="40"/>
    </row>
    <row r="15" spans="5:18" ht="25.5" customHeight="1" x14ac:dyDescent="0.2">
      <c r="E15" s="4" t="s">
        <v>72</v>
      </c>
      <c r="F15" s="24" t="s">
        <v>58</v>
      </c>
      <c r="G15" s="25"/>
      <c r="H15" s="25"/>
      <c r="I15" s="25"/>
      <c r="J15" s="25"/>
      <c r="K15" s="25"/>
      <c r="L15" s="26"/>
      <c r="M15" s="3">
        <v>24</v>
      </c>
      <c r="N15" s="39"/>
      <c r="O15" s="39"/>
      <c r="P15" s="39"/>
      <c r="Q15" s="40"/>
      <c r="R15" s="40"/>
    </row>
    <row r="16" spans="5:18" ht="28.5" customHeight="1" x14ac:dyDescent="0.2">
      <c r="E16" s="4" t="s">
        <v>71</v>
      </c>
      <c r="F16" s="24" t="s">
        <v>59</v>
      </c>
      <c r="G16" s="25"/>
      <c r="H16" s="25"/>
      <c r="I16" s="25"/>
      <c r="J16" s="25"/>
      <c r="K16" s="25"/>
      <c r="L16" s="26"/>
      <c r="M16" s="3">
        <v>48</v>
      </c>
      <c r="N16" s="39"/>
      <c r="O16" s="39"/>
      <c r="P16" s="39"/>
      <c r="Q16" s="40"/>
      <c r="R16" s="40"/>
    </row>
    <row r="17" spans="5:18" ht="29.25" customHeight="1" x14ac:dyDescent="0.2">
      <c r="E17" s="4" t="s">
        <v>79</v>
      </c>
      <c r="F17" s="24" t="s">
        <v>3</v>
      </c>
      <c r="G17" s="25"/>
      <c r="H17" s="25"/>
      <c r="I17" s="25"/>
      <c r="J17" s="25"/>
      <c r="K17" s="25"/>
      <c r="L17" s="26"/>
      <c r="M17" s="3">
        <v>18</v>
      </c>
      <c r="N17" s="39"/>
      <c r="O17" s="39"/>
      <c r="P17" s="39"/>
      <c r="Q17" s="40"/>
      <c r="R17" s="40"/>
    </row>
    <row r="18" spans="5:18" ht="26.25" customHeight="1" x14ac:dyDescent="0.2">
      <c r="E18" s="4" t="s">
        <v>77</v>
      </c>
      <c r="F18" s="24" t="s">
        <v>7</v>
      </c>
      <c r="G18" s="25"/>
      <c r="H18" s="25"/>
      <c r="I18" s="25"/>
      <c r="J18" s="25"/>
      <c r="K18" s="25"/>
      <c r="L18" s="26"/>
      <c r="M18" s="3">
        <v>18</v>
      </c>
      <c r="N18" s="39"/>
      <c r="O18" s="39"/>
      <c r="P18" s="39"/>
      <c r="Q18" s="40"/>
      <c r="R18" s="40"/>
    </row>
    <row r="19" spans="5:18" s="5" customFormat="1" x14ac:dyDescent="0.2">
      <c r="E19" s="7"/>
      <c r="F19" s="24" t="s">
        <v>83</v>
      </c>
      <c r="G19" s="25"/>
      <c r="H19" s="25"/>
      <c r="I19" s="25"/>
      <c r="J19" s="25"/>
      <c r="K19" s="25"/>
      <c r="L19" s="26"/>
      <c r="M19" s="8"/>
      <c r="N19" s="8"/>
      <c r="O19" s="8"/>
      <c r="P19" s="8"/>
      <c r="Q19" s="41"/>
      <c r="R19" s="41"/>
    </row>
    <row r="22" spans="5:18" ht="13.5" thickBot="1" x14ac:dyDescent="0.25"/>
    <row r="23" spans="5:18" ht="15.75" customHeight="1" thickBot="1" x14ac:dyDescent="0.25">
      <c r="F23" s="14"/>
      <c r="G23" s="33">
        <v>2026</v>
      </c>
      <c r="H23" s="34"/>
      <c r="I23" s="33">
        <v>2027</v>
      </c>
      <c r="J23" s="34"/>
      <c r="K23" s="33">
        <v>2028</v>
      </c>
      <c r="L23" s="34"/>
      <c r="M23" s="33">
        <v>2029</v>
      </c>
      <c r="N23" s="35"/>
      <c r="O23" s="33" t="s">
        <v>83</v>
      </c>
      <c r="P23" s="35"/>
      <c r="Q23" s="21"/>
      <c r="R23" s="21"/>
    </row>
    <row r="24" spans="5:18" ht="75" x14ac:dyDescent="0.2">
      <c r="F24" s="36" t="s">
        <v>88</v>
      </c>
      <c r="G24" s="36" t="s">
        <v>84</v>
      </c>
      <c r="H24" s="36" t="s">
        <v>85</v>
      </c>
      <c r="I24" s="36" t="s">
        <v>84</v>
      </c>
      <c r="J24" s="36" t="s">
        <v>85</v>
      </c>
      <c r="K24" s="36" t="s">
        <v>86</v>
      </c>
      <c r="L24" s="36" t="s">
        <v>87</v>
      </c>
      <c r="M24" s="36" t="s">
        <v>86</v>
      </c>
      <c r="N24" s="36" t="s">
        <v>87</v>
      </c>
      <c r="O24" s="37" t="s">
        <v>86</v>
      </c>
      <c r="P24" s="37" t="s">
        <v>87</v>
      </c>
      <c r="Q24" s="18"/>
      <c r="R24" s="18"/>
    </row>
    <row r="25" spans="5:18" ht="15" x14ac:dyDescent="0.2">
      <c r="F25" s="15" t="s">
        <v>89</v>
      </c>
      <c r="G25" s="42"/>
      <c r="H25" s="42"/>
      <c r="I25" s="42"/>
      <c r="J25" s="42"/>
      <c r="K25" s="11"/>
      <c r="L25" s="11"/>
      <c r="M25" s="11"/>
      <c r="N25" s="16"/>
      <c r="O25" s="42">
        <f>G25+I25</f>
        <v>0</v>
      </c>
      <c r="P25" s="42">
        <f>H25+J25</f>
        <v>0</v>
      </c>
      <c r="Q25" s="19"/>
      <c r="R25" s="19"/>
    </row>
    <row r="26" spans="5:18" ht="15" x14ac:dyDescent="0.2">
      <c r="F26" s="15" t="s">
        <v>90</v>
      </c>
      <c r="G26" s="11">
        <v>0</v>
      </c>
      <c r="H26" s="11">
        <v>0</v>
      </c>
      <c r="I26" s="11">
        <v>0</v>
      </c>
      <c r="J26" s="11">
        <v>0</v>
      </c>
      <c r="K26" s="42"/>
      <c r="L26" s="42"/>
      <c r="M26" s="42"/>
      <c r="N26" s="44"/>
      <c r="O26" s="42">
        <f>K26+M26</f>
        <v>0</v>
      </c>
      <c r="P26" s="42">
        <f>L26+N26</f>
        <v>0</v>
      </c>
      <c r="Q26" s="19"/>
      <c r="R26" s="19"/>
    </row>
    <row r="27" spans="5:18" ht="15" x14ac:dyDescent="0.2">
      <c r="F27" s="15" t="s">
        <v>98</v>
      </c>
      <c r="G27" s="42"/>
      <c r="H27" s="42"/>
      <c r="I27" s="42"/>
      <c r="J27" s="42"/>
      <c r="K27" s="11"/>
      <c r="L27" s="11"/>
      <c r="M27" s="11"/>
      <c r="N27" s="16"/>
      <c r="O27" s="42">
        <f>G27+I27</f>
        <v>0</v>
      </c>
      <c r="P27" s="42">
        <f>H27+J27</f>
        <v>0</v>
      </c>
      <c r="Q27" s="19"/>
      <c r="R27" s="19"/>
    </row>
    <row r="28" spans="5:18" ht="15" x14ac:dyDescent="0.2">
      <c r="F28" s="12" t="s">
        <v>83</v>
      </c>
      <c r="G28" s="11"/>
      <c r="H28" s="11"/>
      <c r="I28" s="11"/>
      <c r="J28" s="11"/>
      <c r="K28" s="10"/>
      <c r="L28" s="10"/>
      <c r="M28" s="10"/>
      <c r="N28" s="17"/>
      <c r="O28" s="43">
        <f>O25+O26+O27</f>
        <v>0</v>
      </c>
      <c r="P28" s="43">
        <f>P25+P26+P27</f>
        <v>0</v>
      </c>
      <c r="Q28" s="20"/>
      <c r="R28" s="20"/>
    </row>
    <row r="29" spans="5:18" ht="13.5" thickBot="1" x14ac:dyDescent="0.25"/>
    <row r="30" spans="5:18" ht="15.75" thickBot="1" x14ac:dyDescent="0.25">
      <c r="F30" s="14"/>
      <c r="G30" s="33">
        <v>2027</v>
      </c>
      <c r="H30" s="35"/>
      <c r="I30" s="33">
        <v>2028</v>
      </c>
      <c r="J30" s="35"/>
      <c r="K30" s="21"/>
      <c r="L30" s="21"/>
      <c r="M30" s="21"/>
      <c r="N30" s="21"/>
    </row>
    <row r="31" spans="5:18" ht="60" x14ac:dyDescent="0.2">
      <c r="F31" s="36" t="s">
        <v>88</v>
      </c>
      <c r="G31" s="36" t="s">
        <v>92</v>
      </c>
      <c r="H31" s="38" t="s">
        <v>93</v>
      </c>
      <c r="I31" s="37" t="s">
        <v>92</v>
      </c>
      <c r="J31" s="37" t="s">
        <v>93</v>
      </c>
      <c r="K31" s="18"/>
      <c r="L31" s="18"/>
      <c r="M31" s="18"/>
      <c r="N31" s="18"/>
    </row>
    <row r="32" spans="5:18" ht="15" x14ac:dyDescent="0.2">
      <c r="F32" s="15" t="s">
        <v>90</v>
      </c>
      <c r="G32" s="11">
        <v>2000</v>
      </c>
      <c r="H32" s="11">
        <f>G32*1.21</f>
        <v>2420</v>
      </c>
      <c r="I32" s="11">
        <v>2000</v>
      </c>
      <c r="J32" s="11">
        <f>I32*1.21</f>
        <v>2420</v>
      </c>
    </row>
    <row r="34" spans="6:14" x14ac:dyDescent="0.2">
      <c r="F34" s="22" t="s">
        <v>94</v>
      </c>
      <c r="G34" s="23"/>
      <c r="H34" s="23"/>
      <c r="I34" s="23"/>
      <c r="J34" s="23"/>
      <c r="K34" s="23"/>
      <c r="L34" s="23"/>
      <c r="M34" s="23"/>
      <c r="N34" s="23"/>
    </row>
    <row r="35" spans="6:14" x14ac:dyDescent="0.2">
      <c r="F35" s="45" t="s">
        <v>96</v>
      </c>
      <c r="G35" s="23"/>
      <c r="H35" s="23"/>
      <c r="I35" s="23"/>
      <c r="J35" s="23"/>
      <c r="K35" s="23"/>
      <c r="L35" s="23"/>
      <c r="M35" s="23"/>
    </row>
    <row r="38" spans="6:14" x14ac:dyDescent="0.2">
      <c r="F38" s="22" t="s">
        <v>95</v>
      </c>
      <c r="G38" s="22"/>
      <c r="H38" s="22"/>
      <c r="I38" s="22"/>
      <c r="J38" s="22"/>
      <c r="K38" s="22"/>
    </row>
  </sheetData>
  <mergeCells count="31">
    <mergeCell ref="F38:K38"/>
    <mergeCell ref="F35:M35"/>
    <mergeCell ref="F16:L16"/>
    <mergeCell ref="F17:L17"/>
    <mergeCell ref="F18:L18"/>
    <mergeCell ref="F19:L19"/>
    <mergeCell ref="G23:H23"/>
    <mergeCell ref="I23:J23"/>
    <mergeCell ref="K23:L23"/>
    <mergeCell ref="F13:L13"/>
    <mergeCell ref="F14:L14"/>
    <mergeCell ref="F15:L15"/>
    <mergeCell ref="F1:J1"/>
    <mergeCell ref="F8:L8"/>
    <mergeCell ref="F9:L9"/>
    <mergeCell ref="F10:L10"/>
    <mergeCell ref="F11:L11"/>
    <mergeCell ref="F12:L12"/>
    <mergeCell ref="F3:L3"/>
    <mergeCell ref="F4:L4"/>
    <mergeCell ref="F5:L5"/>
    <mergeCell ref="F6:L6"/>
    <mergeCell ref="F7:L7"/>
    <mergeCell ref="M30:N30"/>
    <mergeCell ref="M23:N23"/>
    <mergeCell ref="O23:P23"/>
    <mergeCell ref="Q23:R23"/>
    <mergeCell ref="F34:N34"/>
    <mergeCell ref="G30:H30"/>
    <mergeCell ref="I30:J30"/>
    <mergeCell ref="K30:L30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"/>
  <sheetViews>
    <sheetView workbookViewId="0">
      <selection activeCell="C19" sqref="C19"/>
    </sheetView>
  </sheetViews>
  <sheetFormatPr baseColWidth="10" defaultColWidth="8.7109375" defaultRowHeight="12.75" x14ac:dyDescent="0.2"/>
  <cols>
    <col min="1" max="1" width="14" bestFit="1" customWidth="1"/>
    <col min="2" max="2" width="16" bestFit="1" customWidth="1"/>
    <col min="3" max="3" width="42" bestFit="1" customWidth="1"/>
    <col min="4" max="4" width="11" bestFit="1" customWidth="1"/>
    <col min="5" max="5" width="160" bestFit="1" customWidth="1"/>
    <col min="6" max="6" width="16" bestFit="1" customWidth="1"/>
    <col min="7" max="7" width="46" bestFit="1" customWidth="1"/>
    <col min="8" max="8" width="10" bestFit="1" customWidth="1"/>
    <col min="9" max="9" width="6" bestFit="1" customWidth="1"/>
    <col min="10" max="10" width="26" bestFit="1" customWidth="1"/>
    <col min="11" max="11" width="17" bestFit="1" customWidth="1"/>
    <col min="12" max="12" width="18" bestFit="1" customWidth="1"/>
    <col min="13" max="13" width="45" bestFit="1" customWidth="1"/>
  </cols>
  <sheetData>
    <row r="1" spans="1:13" x14ac:dyDescent="0.2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</row>
    <row r="2" spans="1:13" x14ac:dyDescent="0.2">
      <c r="A2" t="s">
        <v>0</v>
      </c>
      <c r="B2" t="s">
        <v>34</v>
      </c>
      <c r="C2" t="s">
        <v>35</v>
      </c>
      <c r="D2" t="s">
        <v>20</v>
      </c>
      <c r="E2" t="s">
        <v>1</v>
      </c>
      <c r="F2" t="s">
        <v>34</v>
      </c>
      <c r="G2" t="s">
        <v>36</v>
      </c>
      <c r="H2" t="s">
        <v>37</v>
      </c>
      <c r="I2" t="s">
        <v>38</v>
      </c>
      <c r="J2" t="s">
        <v>39</v>
      </c>
      <c r="K2" t="s">
        <v>40</v>
      </c>
      <c r="L2" t="s">
        <v>41</v>
      </c>
      <c r="M2" t="s">
        <v>42</v>
      </c>
    </row>
    <row r="3" spans="1:13" x14ac:dyDescent="0.2">
      <c r="A3" t="s">
        <v>2</v>
      </c>
      <c r="B3" t="s">
        <v>34</v>
      </c>
      <c r="C3" t="s">
        <v>43</v>
      </c>
      <c r="D3" t="s">
        <v>20</v>
      </c>
      <c r="E3" t="s">
        <v>3</v>
      </c>
      <c r="F3" t="s">
        <v>34</v>
      </c>
      <c r="G3" t="s">
        <v>36</v>
      </c>
      <c r="H3" t="s">
        <v>37</v>
      </c>
      <c r="I3" t="s">
        <v>38</v>
      </c>
      <c r="J3" t="s">
        <v>39</v>
      </c>
      <c r="K3" t="s">
        <v>40</v>
      </c>
      <c r="L3" t="s">
        <v>41</v>
      </c>
      <c r="M3" t="s">
        <v>42</v>
      </c>
    </row>
    <row r="4" spans="1:13" x14ac:dyDescent="0.2">
      <c r="A4" t="s">
        <v>4</v>
      </c>
      <c r="B4" t="s">
        <v>34</v>
      </c>
      <c r="C4" t="s">
        <v>44</v>
      </c>
      <c r="D4" t="s">
        <v>20</v>
      </c>
      <c r="E4" t="s">
        <v>5</v>
      </c>
      <c r="F4" t="s">
        <v>34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  <c r="L4" t="s">
        <v>41</v>
      </c>
      <c r="M4" t="s">
        <v>42</v>
      </c>
    </row>
    <row r="5" spans="1:13" x14ac:dyDescent="0.2">
      <c r="A5" t="s">
        <v>6</v>
      </c>
      <c r="B5" t="s">
        <v>34</v>
      </c>
      <c r="C5" t="s">
        <v>45</v>
      </c>
      <c r="D5" t="s">
        <v>20</v>
      </c>
      <c r="E5" t="s">
        <v>7</v>
      </c>
      <c r="F5" t="s">
        <v>34</v>
      </c>
      <c r="G5" t="s">
        <v>36</v>
      </c>
      <c r="H5" t="s">
        <v>37</v>
      </c>
      <c r="I5" t="s">
        <v>38</v>
      </c>
      <c r="J5" t="s">
        <v>39</v>
      </c>
      <c r="K5" t="s">
        <v>40</v>
      </c>
      <c r="L5" t="s">
        <v>41</v>
      </c>
      <c r="M5" t="s">
        <v>42</v>
      </c>
    </row>
    <row r="6" spans="1:13" x14ac:dyDescent="0.2">
      <c r="A6" t="s">
        <v>8</v>
      </c>
      <c r="B6" t="s">
        <v>34</v>
      </c>
      <c r="C6" t="s">
        <v>46</v>
      </c>
      <c r="D6" t="s">
        <v>47</v>
      </c>
      <c r="E6" t="s">
        <v>9</v>
      </c>
      <c r="F6" t="s">
        <v>34</v>
      </c>
      <c r="G6" t="s">
        <v>48</v>
      </c>
      <c r="H6" t="s">
        <v>37</v>
      </c>
      <c r="I6" t="s">
        <v>38</v>
      </c>
      <c r="J6" t="s">
        <v>39</v>
      </c>
      <c r="K6" t="s">
        <v>40</v>
      </c>
      <c r="L6" t="s">
        <v>41</v>
      </c>
      <c r="M6" t="s">
        <v>42</v>
      </c>
    </row>
    <row r="7" spans="1:13" x14ac:dyDescent="0.2">
      <c r="A7" t="s">
        <v>10</v>
      </c>
      <c r="B7" t="s">
        <v>34</v>
      </c>
      <c r="C7" t="s">
        <v>49</v>
      </c>
      <c r="D7" t="s">
        <v>47</v>
      </c>
      <c r="E7" t="s">
        <v>11</v>
      </c>
      <c r="F7" t="s">
        <v>34</v>
      </c>
      <c r="G7" t="s">
        <v>48</v>
      </c>
      <c r="H7" t="s">
        <v>37</v>
      </c>
      <c r="I7" t="s">
        <v>38</v>
      </c>
      <c r="J7" t="s">
        <v>39</v>
      </c>
      <c r="K7" t="s">
        <v>40</v>
      </c>
      <c r="L7" t="s">
        <v>41</v>
      </c>
      <c r="M7" t="s">
        <v>42</v>
      </c>
    </row>
    <row r="8" spans="1:13" x14ac:dyDescent="0.2">
      <c r="A8" t="s">
        <v>12</v>
      </c>
      <c r="B8" t="s">
        <v>34</v>
      </c>
      <c r="C8" t="s">
        <v>50</v>
      </c>
      <c r="D8" t="s">
        <v>47</v>
      </c>
      <c r="E8" t="s">
        <v>13</v>
      </c>
      <c r="F8" t="s">
        <v>34</v>
      </c>
      <c r="G8" t="s">
        <v>48</v>
      </c>
      <c r="H8" t="s">
        <v>37</v>
      </c>
      <c r="I8" t="s">
        <v>38</v>
      </c>
      <c r="J8" t="s">
        <v>39</v>
      </c>
      <c r="K8" t="s">
        <v>40</v>
      </c>
      <c r="L8" t="s">
        <v>41</v>
      </c>
      <c r="M8" t="s">
        <v>42</v>
      </c>
    </row>
    <row r="9" spans="1:13" x14ac:dyDescent="0.2">
      <c r="A9" t="s">
        <v>14</v>
      </c>
      <c r="B9" t="s">
        <v>34</v>
      </c>
      <c r="C9" t="s">
        <v>51</v>
      </c>
      <c r="D9" t="s">
        <v>47</v>
      </c>
      <c r="E9" t="s">
        <v>15</v>
      </c>
      <c r="F9" t="s">
        <v>34</v>
      </c>
      <c r="G9" t="s">
        <v>48</v>
      </c>
      <c r="H9" t="s">
        <v>37</v>
      </c>
      <c r="I9" t="s">
        <v>38</v>
      </c>
      <c r="J9" t="s">
        <v>39</v>
      </c>
      <c r="K9" t="s">
        <v>40</v>
      </c>
      <c r="L9" t="s">
        <v>41</v>
      </c>
      <c r="M9" t="s">
        <v>42</v>
      </c>
    </row>
    <row r="10" spans="1:13" x14ac:dyDescent="0.2">
      <c r="A10" t="s">
        <v>16</v>
      </c>
      <c r="B10" t="s">
        <v>34</v>
      </c>
      <c r="C10" t="s">
        <v>52</v>
      </c>
      <c r="D10" t="s">
        <v>47</v>
      </c>
      <c r="E10" t="s">
        <v>17</v>
      </c>
      <c r="F10" t="s">
        <v>34</v>
      </c>
      <c r="G10" t="s">
        <v>48</v>
      </c>
      <c r="H10" t="s">
        <v>37</v>
      </c>
      <c r="I10" t="s">
        <v>38</v>
      </c>
      <c r="J10" t="s">
        <v>39</v>
      </c>
      <c r="K10" t="s">
        <v>40</v>
      </c>
      <c r="L10" t="s">
        <v>41</v>
      </c>
      <c r="M10" t="s">
        <v>42</v>
      </c>
    </row>
    <row r="11" spans="1:13" x14ac:dyDescent="0.2">
      <c r="A11" t="s">
        <v>18</v>
      </c>
      <c r="B11" t="s">
        <v>34</v>
      </c>
      <c r="C11" t="s">
        <v>53</v>
      </c>
      <c r="D11" t="s">
        <v>20</v>
      </c>
      <c r="E11" t="s">
        <v>19</v>
      </c>
      <c r="F11" t="s">
        <v>34</v>
      </c>
      <c r="G11" t="s">
        <v>36</v>
      </c>
      <c r="H11" t="s">
        <v>37</v>
      </c>
      <c r="I11" t="s">
        <v>38</v>
      </c>
      <c r="J11" t="s">
        <v>39</v>
      </c>
      <c r="K11" t="s">
        <v>40</v>
      </c>
      <c r="L11" t="s">
        <v>41</v>
      </c>
      <c r="M11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Sheet1</vt:lpstr>
      <vt:lpstr>cstàlegICS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Garcia Torres, Montserrat</cp:lastModifiedBy>
  <cp:revision>1</cp:revision>
  <cp:lastPrinted>2025-11-06T12:34:59Z</cp:lastPrinted>
  <dcterms:created xsi:type="dcterms:W3CDTF">2025-11-04T15:37:50Z</dcterms:created>
  <dcterms:modified xsi:type="dcterms:W3CDTF">2025-12-09T13:30:09Z</dcterms:modified>
  <cp:category/>
</cp:coreProperties>
</file>